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cschmidt/Desktop/"/>
    </mc:Choice>
  </mc:AlternateContent>
  <xr:revisionPtr revIDLastSave="0" documentId="13_ncr:1_{80E52E24-C902-6441-BAC9-760427094C02}" xr6:coauthVersionLast="47" xr6:coauthVersionMax="47" xr10:uidLastSave="{00000000-0000-0000-0000-000000000000}"/>
  <bookViews>
    <workbookView xWindow="0" yWindow="740" windowWidth="34560" windowHeight="21600" xr2:uid="{00000000-000D-0000-FFFF-FFFF00000000}"/>
  </bookViews>
  <sheets>
    <sheet name="Telas en Metros" sheetId="1" r:id="rId1"/>
    <sheet name="Hoja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1" l="1"/>
  <c r="E27" i="1"/>
  <c r="E28" i="1" s="1"/>
  <c r="E30" i="1" l="1"/>
  <c r="E10" i="1" l="1"/>
  <c r="E12" i="1" l="1"/>
  <c r="E11" i="1"/>
  <c r="E13" i="1" l="1"/>
</calcChain>
</file>

<file path=xl/sharedStrings.xml><?xml version="1.0" encoding="utf-8"?>
<sst xmlns="http://schemas.openxmlformats.org/spreadsheetml/2006/main" count="71" uniqueCount="52">
  <si>
    <t>Metros</t>
  </si>
  <si>
    <t>INGRESE DATOS
 EN ESTA COLUMNA</t>
  </si>
  <si>
    <t>ARANZA</t>
  </si>
  <si>
    <t>Nombre</t>
  </si>
  <si>
    <t>PESO JUEGO CUELLOS Y TIRAS</t>
  </si>
  <si>
    <t>PESO JUEGO COMPLETO:</t>
  </si>
  <si>
    <t>PESO TELA X METRO LINEAL:</t>
  </si>
  <si>
    <t>GRAMOS</t>
  </si>
  <si>
    <t>PESO BARCADA</t>
  </si>
  <si>
    <t>KILOS</t>
  </si>
  <si>
    <t xml:space="preserve">PRENDAS </t>
  </si>
  <si>
    <t>Kilos</t>
  </si>
  <si>
    <t>Gramos por mt2</t>
  </si>
  <si>
    <t>BARCADA EN METROS</t>
  </si>
  <si>
    <r>
      <t xml:space="preserve">COSUMO DE TELA </t>
    </r>
    <r>
      <rPr>
        <b/>
        <sz val="11"/>
        <color rgb="FF78AF96"/>
        <rFont val="Calibri (Cuerpo)"/>
      </rPr>
      <t>(dato del cliente)</t>
    </r>
  </si>
  <si>
    <r>
      <t>REFERENCIA</t>
    </r>
    <r>
      <rPr>
        <b/>
        <sz val="11"/>
        <color rgb="FF78AF96"/>
        <rFont val="Calibri (Cuerpo)"/>
      </rPr>
      <t xml:space="preserve"> (selecciona cliente)</t>
    </r>
  </si>
  <si>
    <r>
      <t>PESO</t>
    </r>
    <r>
      <rPr>
        <b/>
        <sz val="11"/>
        <color rgb="FF78AF96"/>
        <rFont val="Calibri (Cuerpo)"/>
      </rPr>
      <t xml:space="preserve"> (En lista de precios)</t>
    </r>
  </si>
  <si>
    <r>
      <t xml:space="preserve">ANCHO TELA </t>
    </r>
    <r>
      <rPr>
        <b/>
        <sz val="11"/>
        <color rgb="FF78AF96"/>
        <rFont val="Calibri (Cuerpo)"/>
      </rPr>
      <t>(En lista de precios)</t>
    </r>
  </si>
  <si>
    <r>
      <t xml:space="preserve">BARCADA </t>
    </r>
    <r>
      <rPr>
        <b/>
        <sz val="11"/>
        <color rgb="FF78AF96"/>
        <rFont val="Calibri (Cuerpo)"/>
      </rPr>
      <t>(En lista de precios)</t>
    </r>
  </si>
  <si>
    <t>DORNELLA PLUS</t>
  </si>
  <si>
    <t>BARCADA EN KILOS</t>
  </si>
  <si>
    <t>Mt</t>
  </si>
  <si>
    <t>Nombre Comercial</t>
  </si>
  <si>
    <t>Gr/mt2</t>
  </si>
  <si>
    <t>Kg</t>
  </si>
  <si>
    <t>Peso cuello:  0,03 kg</t>
  </si>
  <si>
    <t>Peso tira: 0,03 kg</t>
  </si>
  <si>
    <t>PESO: Cuello o Cuello + tira</t>
  </si>
  <si>
    <r>
      <t>REFERENCIA</t>
    </r>
    <r>
      <rPr>
        <b/>
        <sz val="11"/>
        <color rgb="FF78AF96"/>
        <rFont val="Calibri (Cuerpo)"/>
      </rPr>
      <t xml:space="preserve"> (seleccionada x cliente)</t>
    </r>
  </si>
  <si>
    <r>
      <t xml:space="preserve">COSUMO DE TELA </t>
    </r>
    <r>
      <rPr>
        <b/>
        <sz val="11"/>
        <color rgb="FF78AF96"/>
        <rFont val="Calibri (Cuerpo)"/>
      </rPr>
      <t>(dato lo provee el cliente)</t>
    </r>
  </si>
  <si>
    <t>750-910-1020</t>
  </si>
  <si>
    <t>ARANZA JASPEADA</t>
  </si>
  <si>
    <t>730-880-990</t>
  </si>
  <si>
    <t>OXIGENO</t>
  </si>
  <si>
    <t>700-1260-2520</t>
  </si>
  <si>
    <t>JAGUAR</t>
  </si>
  <si>
    <t>710-1580</t>
  </si>
  <si>
    <t>DEPORTIVA</t>
  </si>
  <si>
    <t>DEPORTIVA JASPEADA</t>
  </si>
  <si>
    <t>RENTERIA</t>
  </si>
  <si>
    <t>POLTEX SEC</t>
  </si>
  <si>
    <t>610-820-1630</t>
  </si>
  <si>
    <t xml:space="preserve">DORNELLA PLUS </t>
  </si>
  <si>
    <t>240-360-720</t>
  </si>
  <si>
    <t>DORNELLA JASPEADO</t>
  </si>
  <si>
    <t>BARCADAS</t>
  </si>
  <si>
    <t>ANCHO</t>
  </si>
  <si>
    <t>PESO M2</t>
  </si>
  <si>
    <t>REND</t>
  </si>
  <si>
    <t>Nota: solo modificar datos en la zona Verde</t>
  </si>
  <si>
    <t>CANTIDAD DE PRENDAS CON CUELLOS o CUELLOS + TIRAS POR BARCADA</t>
  </si>
  <si>
    <t>Peso cuello + tira: 0.06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</si>
</sst>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78AF96"/>
      <name val="Calibri (Cuerpo)"/>
    </font>
    <font>
      <sz val="11"/>
      <color rgb="FF78AF96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rgb="FFFF0000"/>
      <name val="Calibri (Cuerpo)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8AF96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" fontId="0" fillId="0" borderId="0" xfId="0" applyNumberFormat="1"/>
    <xf numFmtId="0" fontId="0" fillId="0" borderId="7" xfId="0" applyBorder="1"/>
    <xf numFmtId="4" fontId="2" fillId="0" borderId="8" xfId="0" applyNumberFormat="1" applyFont="1" applyBorder="1"/>
    <xf numFmtId="0" fontId="0" fillId="0" borderId="9" xfId="0" applyBorder="1"/>
    <xf numFmtId="0" fontId="1" fillId="0" borderId="5" xfId="0" applyFont="1" applyBorder="1"/>
    <xf numFmtId="0" fontId="1" fillId="0" borderId="0" xfId="0" applyFont="1"/>
    <xf numFmtId="0" fontId="2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2" xfId="0" applyFont="1" applyBorder="1"/>
    <xf numFmtId="0" fontId="1" fillId="0" borderId="7" xfId="0" applyFont="1" applyBorder="1"/>
    <xf numFmtId="0" fontId="0" fillId="0" borderId="8" xfId="0" applyBorder="1"/>
    <xf numFmtId="0" fontId="1" fillId="0" borderId="1" xfId="0" applyFont="1" applyBorder="1" applyAlignment="1">
      <alignment horizontal="center" wrapText="1"/>
    </xf>
    <xf numFmtId="0" fontId="1" fillId="0" borderId="3" xfId="0" applyFont="1" applyBorder="1"/>
    <xf numFmtId="4" fontId="0" fillId="0" borderId="3" xfId="0" applyNumberFormat="1" applyBorder="1"/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8" fillId="0" borderId="5" xfId="0" applyFont="1" applyBorder="1"/>
    <xf numFmtId="0" fontId="8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10" fillId="0" borderId="16" xfId="0" applyFont="1" applyBorder="1" applyAlignment="1">
      <alignment vertical="center"/>
    </xf>
    <xf numFmtId="0" fontId="11" fillId="0" borderId="16" xfId="0" applyFont="1" applyBorder="1" applyAlignment="1">
      <alignment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/>
    <xf numFmtId="0" fontId="14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78AF96"/>
      <color rgb="FFB1EAE4"/>
      <color rgb="FFFFFFBD"/>
      <color rgb="FFC1FB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8AF96"/>
  </sheetPr>
  <dimension ref="B1:F30"/>
  <sheetViews>
    <sheetView showGridLines="0" tabSelected="1" zoomScale="278" workbookViewId="0">
      <selection activeCell="C27" sqref="C27"/>
    </sheetView>
  </sheetViews>
  <sheetFormatPr baseColWidth="10" defaultRowHeight="15" x14ac:dyDescent="0.2"/>
  <cols>
    <col min="1" max="1" width="3.83203125" customWidth="1"/>
    <col min="2" max="2" width="38" customWidth="1"/>
    <col min="3" max="3" width="18.1640625" customWidth="1"/>
    <col min="4" max="4" width="14.5" customWidth="1"/>
    <col min="5" max="5" width="11.5" customWidth="1"/>
    <col min="6" max="6" width="10.5" customWidth="1"/>
  </cols>
  <sheetData>
    <row r="1" spans="2:6" ht="16" thickBot="1" x14ac:dyDescent="0.25">
      <c r="B1" t="s">
        <v>49</v>
      </c>
    </row>
    <row r="2" spans="2:6" ht="16" thickBot="1" x14ac:dyDescent="0.25">
      <c r="B2" s="31" t="s">
        <v>13</v>
      </c>
      <c r="C2" s="32"/>
      <c r="D2" s="32"/>
      <c r="E2" s="32"/>
      <c r="F2" s="33"/>
    </row>
    <row r="3" spans="2:6" ht="30.75" customHeight="1" thickBot="1" x14ac:dyDescent="0.25">
      <c r="B3" s="12"/>
      <c r="C3" s="46" t="s">
        <v>1</v>
      </c>
      <c r="D3" s="13"/>
      <c r="E3" s="13"/>
      <c r="F3" s="14"/>
    </row>
    <row r="4" spans="2:6" x14ac:dyDescent="0.2">
      <c r="B4" s="15" t="s">
        <v>29</v>
      </c>
      <c r="C4" s="23">
        <v>0.8</v>
      </c>
      <c r="D4" s="1" t="s">
        <v>21</v>
      </c>
      <c r="E4" s="21"/>
      <c r="F4" s="2"/>
    </row>
    <row r="5" spans="2:6" x14ac:dyDescent="0.2">
      <c r="B5" s="9" t="s">
        <v>28</v>
      </c>
      <c r="C5" s="27" t="s">
        <v>2</v>
      </c>
      <c r="D5" t="s">
        <v>22</v>
      </c>
      <c r="E5" s="22"/>
      <c r="F5" s="4"/>
    </row>
    <row r="6" spans="2:6" x14ac:dyDescent="0.2">
      <c r="B6" s="9" t="s">
        <v>16</v>
      </c>
      <c r="C6" s="24">
        <v>210</v>
      </c>
      <c r="D6" t="s">
        <v>23</v>
      </c>
      <c r="F6" s="4"/>
    </row>
    <row r="7" spans="2:6" x14ac:dyDescent="0.2">
      <c r="B7" s="9" t="s">
        <v>17</v>
      </c>
      <c r="C7" s="24">
        <v>1.7</v>
      </c>
      <c r="D7" t="s">
        <v>21</v>
      </c>
      <c r="F7" s="4"/>
    </row>
    <row r="8" spans="2:6" ht="16" thickBot="1" x14ac:dyDescent="0.25">
      <c r="B8" s="9" t="s">
        <v>18</v>
      </c>
      <c r="C8" s="25">
        <v>750</v>
      </c>
      <c r="D8" t="s">
        <v>21</v>
      </c>
      <c r="F8" s="4"/>
    </row>
    <row r="9" spans="2:6" ht="16" thickBot="1" x14ac:dyDescent="0.25">
      <c r="B9" s="16" t="s">
        <v>27</v>
      </c>
      <c r="C9" s="26">
        <v>0.03</v>
      </c>
      <c r="D9" s="17" t="s">
        <v>24</v>
      </c>
      <c r="E9" s="17"/>
      <c r="F9" s="8"/>
    </row>
    <row r="10" spans="2:6" x14ac:dyDescent="0.2">
      <c r="B10" s="29"/>
      <c r="C10" s="47" t="s">
        <v>6</v>
      </c>
      <c r="D10" s="19"/>
      <c r="E10" s="20">
        <f>C6*C7/1000</f>
        <v>0.35699999999999998</v>
      </c>
      <c r="F10" s="2" t="s">
        <v>7</v>
      </c>
    </row>
    <row r="11" spans="2:6" x14ac:dyDescent="0.2">
      <c r="B11" s="28"/>
      <c r="C11" s="48" t="s">
        <v>5</v>
      </c>
      <c r="D11" s="10"/>
      <c r="E11" s="5">
        <f>(E10*C4)+C9</f>
        <v>0.31559999999999999</v>
      </c>
      <c r="F11" s="4" t="s">
        <v>9</v>
      </c>
    </row>
    <row r="12" spans="2:6" x14ac:dyDescent="0.2">
      <c r="B12" s="3"/>
      <c r="C12" s="48" t="s">
        <v>8</v>
      </c>
      <c r="D12" s="10"/>
      <c r="E12" s="5">
        <f>C8*E10</f>
        <v>267.75</v>
      </c>
      <c r="F12" s="4" t="s">
        <v>9</v>
      </c>
    </row>
    <row r="13" spans="2:6" ht="24" customHeight="1" thickBot="1" x14ac:dyDescent="0.25">
      <c r="B13" s="6"/>
      <c r="C13" s="42" t="s">
        <v>50</v>
      </c>
      <c r="D13" s="30"/>
      <c r="E13" s="7">
        <f>E12/E11</f>
        <v>848.38403041825097</v>
      </c>
      <c r="F13" s="11" t="s">
        <v>10</v>
      </c>
    </row>
    <row r="15" spans="2:6" x14ac:dyDescent="0.2">
      <c r="B15" s="34" t="s">
        <v>25</v>
      </c>
    </row>
    <row r="16" spans="2:6" x14ac:dyDescent="0.2">
      <c r="B16" s="35" t="s">
        <v>26</v>
      </c>
    </row>
    <row r="17" spans="2:6" x14ac:dyDescent="0.2">
      <c r="B17" s="35" t="s">
        <v>51</v>
      </c>
    </row>
    <row r="18" spans="2:6" ht="16" thickBot="1" x14ac:dyDescent="0.25"/>
    <row r="19" spans="2:6" ht="16" thickBot="1" x14ac:dyDescent="0.25">
      <c r="B19" s="43" t="s">
        <v>20</v>
      </c>
      <c r="C19" s="44"/>
      <c r="D19" s="44"/>
      <c r="E19" s="44"/>
      <c r="F19" s="45"/>
    </row>
    <row r="20" spans="2:6" ht="33" thickBot="1" x14ac:dyDescent="0.25">
      <c r="B20" s="12"/>
      <c r="C20" s="18" t="s">
        <v>1</v>
      </c>
      <c r="D20" s="13"/>
      <c r="E20" s="13"/>
      <c r="F20" s="14"/>
    </row>
    <row r="21" spans="2:6" x14ac:dyDescent="0.2">
      <c r="B21" s="15" t="s">
        <v>14</v>
      </c>
      <c r="C21" s="23">
        <v>0.7</v>
      </c>
      <c r="D21" s="1" t="s">
        <v>0</v>
      </c>
      <c r="E21" s="1"/>
      <c r="F21" s="2"/>
    </row>
    <row r="22" spans="2:6" x14ac:dyDescent="0.2">
      <c r="B22" s="9" t="s">
        <v>15</v>
      </c>
      <c r="C22" s="27" t="s">
        <v>19</v>
      </c>
      <c r="D22" t="s">
        <v>3</v>
      </c>
      <c r="F22" s="4"/>
    </row>
    <row r="23" spans="2:6" x14ac:dyDescent="0.2">
      <c r="B23" s="9" t="s">
        <v>16</v>
      </c>
      <c r="C23" s="24">
        <v>215</v>
      </c>
      <c r="D23" t="s">
        <v>12</v>
      </c>
      <c r="F23" s="4"/>
    </row>
    <row r="24" spans="2:6" x14ac:dyDescent="0.2">
      <c r="B24" s="9" t="s">
        <v>17</v>
      </c>
      <c r="C24" s="24">
        <v>1.8</v>
      </c>
      <c r="D24" t="s">
        <v>0</v>
      </c>
      <c r="F24" s="4"/>
    </row>
    <row r="25" spans="2:6" ht="16" thickBot="1" x14ac:dyDescent="0.25">
      <c r="B25" s="9" t="s">
        <v>18</v>
      </c>
      <c r="C25" s="25">
        <v>240</v>
      </c>
      <c r="D25" t="s">
        <v>11</v>
      </c>
      <c r="F25" s="4"/>
    </row>
    <row r="26" spans="2:6" ht="16" thickBot="1" x14ac:dyDescent="0.25">
      <c r="B26" s="16" t="s">
        <v>4</v>
      </c>
      <c r="C26" s="26">
        <v>0.06</v>
      </c>
      <c r="D26" s="17" t="s">
        <v>11</v>
      </c>
      <c r="E26" s="17"/>
      <c r="F26" s="8"/>
    </row>
    <row r="27" spans="2:6" x14ac:dyDescent="0.2">
      <c r="B27" s="29"/>
      <c r="C27" s="19" t="s">
        <v>6</v>
      </c>
      <c r="D27" s="1"/>
      <c r="E27" s="20">
        <f>C23*C24/1000</f>
        <v>0.38700000000000001</v>
      </c>
      <c r="F27" s="2" t="s">
        <v>7</v>
      </c>
    </row>
    <row r="28" spans="2:6" x14ac:dyDescent="0.2">
      <c r="B28" s="28"/>
      <c r="C28" s="10" t="s">
        <v>5</v>
      </c>
      <c r="E28" s="5">
        <f>(E27*C21)+C26</f>
        <v>0.33089999999999997</v>
      </c>
      <c r="F28" s="4" t="s">
        <v>9</v>
      </c>
    </row>
    <row r="29" spans="2:6" x14ac:dyDescent="0.2">
      <c r="B29" s="3"/>
      <c r="C29" s="10" t="s">
        <v>8</v>
      </c>
      <c r="E29" s="5">
        <f>C25</f>
        <v>240</v>
      </c>
      <c r="F29" s="4" t="s">
        <v>9</v>
      </c>
    </row>
    <row r="30" spans="2:6" ht="30" customHeight="1" thickBot="1" x14ac:dyDescent="0.25">
      <c r="B30" s="6"/>
      <c r="C30" s="42" t="s">
        <v>50</v>
      </c>
      <c r="D30" s="30"/>
      <c r="E30" s="7">
        <f>E29/E28</f>
        <v>725.29465095194928</v>
      </c>
      <c r="F30" s="11" t="s">
        <v>10</v>
      </c>
    </row>
  </sheetData>
  <mergeCells count="4">
    <mergeCell ref="C30:D30"/>
    <mergeCell ref="C13:D13"/>
    <mergeCell ref="B2:F2"/>
    <mergeCell ref="B19:F19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2"/>
  <sheetViews>
    <sheetView zoomScale="258" workbookViewId="0">
      <selection activeCell="E11" sqref="E11"/>
    </sheetView>
  </sheetViews>
  <sheetFormatPr baseColWidth="10" defaultRowHeight="15" x14ac:dyDescent="0.2"/>
  <cols>
    <col min="1" max="1" width="3.83203125" customWidth="1"/>
    <col min="2" max="2" width="20.6640625" bestFit="1" customWidth="1"/>
    <col min="4" max="4" width="4.83203125" customWidth="1"/>
  </cols>
  <sheetData>
    <row r="2" spans="2:6" x14ac:dyDescent="0.2">
      <c r="B2" s="39"/>
      <c r="C2" s="41" t="s">
        <v>46</v>
      </c>
      <c r="D2" s="41" t="s">
        <v>48</v>
      </c>
      <c r="E2" s="41" t="s">
        <v>47</v>
      </c>
      <c r="F2" s="41" t="s">
        <v>45</v>
      </c>
    </row>
    <row r="3" spans="2:6" x14ac:dyDescent="0.2">
      <c r="B3" s="36" t="s">
        <v>2</v>
      </c>
      <c r="C3" s="40">
        <v>1.7</v>
      </c>
      <c r="D3" s="40"/>
      <c r="E3" s="40">
        <v>210</v>
      </c>
      <c r="F3" s="37" t="s">
        <v>30</v>
      </c>
    </row>
    <row r="4" spans="2:6" x14ac:dyDescent="0.2">
      <c r="B4" s="36" t="s">
        <v>31</v>
      </c>
      <c r="C4" s="40">
        <v>1.7</v>
      </c>
      <c r="D4" s="40"/>
      <c r="E4" s="40">
        <v>215</v>
      </c>
      <c r="F4" s="37" t="s">
        <v>32</v>
      </c>
    </row>
    <row r="5" spans="2:6" x14ac:dyDescent="0.2">
      <c r="B5" s="36" t="s">
        <v>33</v>
      </c>
      <c r="C5" s="40">
        <v>1.7</v>
      </c>
      <c r="D5" s="40"/>
      <c r="E5" s="40">
        <v>170</v>
      </c>
      <c r="F5" s="37" t="s">
        <v>34</v>
      </c>
    </row>
    <row r="6" spans="2:6" x14ac:dyDescent="0.2">
      <c r="B6" s="36" t="s">
        <v>35</v>
      </c>
      <c r="C6" s="40">
        <v>1.6</v>
      </c>
      <c r="D6" s="40"/>
      <c r="E6" s="40">
        <v>128</v>
      </c>
      <c r="F6" s="37" t="s">
        <v>36</v>
      </c>
    </row>
    <row r="7" spans="2:6" x14ac:dyDescent="0.2">
      <c r="B7" s="36" t="s">
        <v>37</v>
      </c>
      <c r="C7" s="40">
        <v>1.5</v>
      </c>
      <c r="D7" s="40"/>
      <c r="E7" s="40">
        <v>200</v>
      </c>
      <c r="F7" s="38">
        <v>1080</v>
      </c>
    </row>
    <row r="8" spans="2:6" x14ac:dyDescent="0.2">
      <c r="B8" s="36" t="s">
        <v>38</v>
      </c>
      <c r="C8" s="40">
        <v>1.5</v>
      </c>
      <c r="D8" s="40"/>
      <c r="E8" s="40">
        <v>200</v>
      </c>
      <c r="F8" s="38">
        <v>1080</v>
      </c>
    </row>
    <row r="9" spans="2:6" x14ac:dyDescent="0.2">
      <c r="B9" s="36" t="s">
        <v>39</v>
      </c>
      <c r="C9" s="40">
        <v>1.5</v>
      </c>
      <c r="D9" s="40"/>
      <c r="E9" s="40">
        <v>186</v>
      </c>
      <c r="F9" s="38">
        <v>960</v>
      </c>
    </row>
    <row r="10" spans="2:6" x14ac:dyDescent="0.2">
      <c r="B10" s="36" t="s">
        <v>40</v>
      </c>
      <c r="C10" s="40">
        <v>1.8</v>
      </c>
      <c r="D10" s="40"/>
      <c r="E10" s="40">
        <v>210</v>
      </c>
      <c r="F10" s="37" t="s">
        <v>41</v>
      </c>
    </row>
    <row r="11" spans="2:6" x14ac:dyDescent="0.2">
      <c r="B11" s="36" t="s">
        <v>42</v>
      </c>
      <c r="C11" s="40">
        <v>1.8</v>
      </c>
      <c r="D11" s="40">
        <v>2.6</v>
      </c>
      <c r="E11" s="40">
        <v>215</v>
      </c>
      <c r="F11" s="37" t="s">
        <v>43</v>
      </c>
    </row>
    <row r="12" spans="2:6" x14ac:dyDescent="0.2">
      <c r="B12" s="36" t="s">
        <v>44</v>
      </c>
      <c r="C12" s="40">
        <v>1.8</v>
      </c>
      <c r="D12" s="40">
        <v>2.6</v>
      </c>
      <c r="E12" s="40">
        <v>215</v>
      </c>
      <c r="F12" s="3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Telas en Metros</vt:lpstr>
      <vt:lpstr>Hoja3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Patricia Schmidt Ibañez</dc:creator>
  <cp:lastModifiedBy>CLAUDIA PATRICIA SCHMIDT IBAÑEZ</cp:lastModifiedBy>
  <dcterms:created xsi:type="dcterms:W3CDTF">2018-08-15T19:56:32Z</dcterms:created>
  <dcterms:modified xsi:type="dcterms:W3CDTF">2023-08-14T15:06:21Z</dcterms:modified>
</cp:coreProperties>
</file>